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:\Verkoop\Marketing\Website\Nieuwe website\Content\"/>
    </mc:Choice>
  </mc:AlternateContent>
  <xr:revisionPtr revIDLastSave="0" documentId="8_{C708E077-A844-4EF1-9DBF-E8A96DD327C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Keuzeveld" sheetId="8" r:id="rId1"/>
    <sheet name="Radius" sheetId="5" r:id="rId2"/>
    <sheet name="Materiaal" sheetId="7" state="hidden" r:id="rId3"/>
    <sheet name="Dikte" sheetId="6" state="hidden" r:id="rId4"/>
  </sheets>
  <definedNames>
    <definedName name="_xlnm._FilterDatabase" localSheetId="1" hidden="1">Radius!$A$1:$P$57</definedName>
    <definedName name="Aluminium_130">Radius!$E$3</definedName>
    <definedName name="CelE4">Radius!$E$3</definedName>
    <definedName name="CelE5">Radius!$E$4</definedName>
    <definedName name="CelE6">Radius!$E$5</definedName>
    <definedName name="CelG31">Radius!$G$30</definedName>
    <definedName name="CelH31">Radius!$H$30</definedName>
    <definedName name="S_355_130">Radius!$E$4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8" l="1"/>
  <c r="C2" i="8" l="1"/>
  <c r="C3" i="8" s="1"/>
  <c r="E2" i="8" s="1" a="1"/>
  <c r="E2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<sst xmlns="http://schemas.openxmlformats.org/spreadsheetml/2006/main" count="125" uniqueCount="69">
  <si>
    <t>Keuzeveld Materiaal</t>
  </si>
  <si>
    <t>KeuzeveldDikte</t>
  </si>
  <si>
    <t>Invullen Hoek</t>
  </si>
  <si>
    <t>Resultaat Radius in mm</t>
  </si>
  <si>
    <t>RVS 316</t>
  </si>
  <si>
    <t>Voorbeeld:</t>
  </si>
  <si>
    <t xml:space="preserve"> Groef Onderstempel</t>
  </si>
  <si>
    <t>Materiaal</t>
  </si>
  <si>
    <t>Materiaaldikte</t>
  </si>
  <si>
    <t>Hoek</t>
  </si>
  <si>
    <t>Aluminium</t>
  </si>
  <si>
    <t>Aluminium-1</t>
  </si>
  <si>
    <t>S 355</t>
  </si>
  <si>
    <t>S 355-1</t>
  </si>
  <si>
    <t>RVS 304</t>
  </si>
  <si>
    <t>RVS 304-1</t>
  </si>
  <si>
    <t>S 235</t>
  </si>
  <si>
    <t>S 235-1</t>
  </si>
  <si>
    <t>RVS 316-1</t>
  </si>
  <si>
    <t>Aluminium-1,5</t>
  </si>
  <si>
    <t>S 355-1,5</t>
  </si>
  <si>
    <t>RVS 304-1,5</t>
  </si>
  <si>
    <t>S 235-1,5</t>
  </si>
  <si>
    <t>RVS 316-1,5</t>
  </si>
  <si>
    <t>Aluminium-2</t>
  </si>
  <si>
    <t>S 355-2</t>
  </si>
  <si>
    <t>RVS 304-2</t>
  </si>
  <si>
    <t>S 235-2</t>
  </si>
  <si>
    <t>RVS 316-2</t>
  </si>
  <si>
    <t>Aluminium-2,5</t>
  </si>
  <si>
    <t>RVS 304-2,5</t>
  </si>
  <si>
    <t>RVS 316-2,5</t>
  </si>
  <si>
    <t>S 235-2,5</t>
  </si>
  <si>
    <t>S 355-2,5</t>
  </si>
  <si>
    <t>Aluminium-3</t>
  </si>
  <si>
    <t>S 355-3</t>
  </si>
  <si>
    <t>RVS 304-3</t>
  </si>
  <si>
    <t>S 235-3</t>
  </si>
  <si>
    <t>RVS 316-3</t>
  </si>
  <si>
    <t>Aluminium-4</t>
  </si>
  <si>
    <t>S 355-4</t>
  </si>
  <si>
    <t>RVS 304-4</t>
  </si>
  <si>
    <t>S 235-4</t>
  </si>
  <si>
    <t>RVS 316-4</t>
  </si>
  <si>
    <t>Aluminium-5</t>
  </si>
  <si>
    <t>S 355-5</t>
  </si>
  <si>
    <t>RVS 304-5</t>
  </si>
  <si>
    <t>S 235-5</t>
  </si>
  <si>
    <t>RVS 316-5</t>
  </si>
  <si>
    <t>Aluminium-6</t>
  </si>
  <si>
    <t>S 355-6</t>
  </si>
  <si>
    <t>RVS 304-6</t>
  </si>
  <si>
    <t>S 235-6</t>
  </si>
  <si>
    <t>RVS 316-6</t>
  </si>
  <si>
    <t>Aluminium-8</t>
  </si>
  <si>
    <t>S 355-8</t>
  </si>
  <si>
    <t>RVS 304-8</t>
  </si>
  <si>
    <t>S 235-8</t>
  </si>
  <si>
    <t>RVS 316-8</t>
  </si>
  <si>
    <t>Aluminium-10</t>
  </si>
  <si>
    <t>S 355-10</t>
  </si>
  <si>
    <t>RVS 304-10</t>
  </si>
  <si>
    <t>S 235-10</t>
  </si>
  <si>
    <t>RVS 316-10</t>
  </si>
  <si>
    <t>Aluminium-12</t>
  </si>
  <si>
    <t>S 355-12</t>
  </si>
  <si>
    <t>RVS 304-12</t>
  </si>
  <si>
    <t>S 235-12</t>
  </si>
  <si>
    <t>RVS 316-12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</si>
</sst>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3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28575</xdr:rowOff>
    </xdr:from>
    <xdr:to>
      <xdr:col>4</xdr:col>
      <xdr:colOff>2428205</xdr:colOff>
      <xdr:row>19</xdr:row>
      <xdr:rowOff>142414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785FC3E6-188C-42BC-A2F1-517A24403F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714500"/>
          <a:ext cx="5361905" cy="3685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6B944-65D0-4DFE-BC51-8E4EDC8C40DF}">
  <dimension ref="A1:E4"/>
  <sheetViews>
    <sheetView tabSelected="1" workbookViewId="0">
      <selection activeCell="B2" sqref="B2"/>
    </sheetView>
  </sheetViews>
  <sheetFormatPr defaultRowHeight="18.75" x14ac:dyDescent="0.3"/>
  <cols>
    <col min="1" max="1" width="18.5703125" style="1" customWidth="1"/>
    <col min="2" max="2" width="13.5703125" style="1" customWidth="1"/>
    <col min="3" max="3" width="13" style="1" hidden="1" customWidth="1"/>
    <col min="4" max="4" width="11.85546875" style="1" customWidth="1"/>
    <col min="5" max="5" width="37.140625" style="1" customWidth="1"/>
    <col min="6" max="6" width="9.140625" style="2" customWidth="1"/>
    <col min="7" max="16384" width="9.140625" style="2"/>
  </cols>
  <sheetData>
    <row r="1" spans="1:5" ht="56.25" customHeight="1" thickBot="1" x14ac:dyDescent="0.35">
      <c r="A1" s="9" t="s">
        <v>0</v>
      </c>
      <c r="B1" s="9" t="s">
        <v>1</v>
      </c>
      <c r="C1" s="10"/>
      <c r="D1" s="9" t="s">
        <v>2</v>
      </c>
      <c r="E1" s="8" t="s">
        <v>3</v>
      </c>
    </row>
    <row r="2" spans="1:5" ht="39" customHeight="1" thickBot="1" x14ac:dyDescent="0.35">
      <c r="A2" s="12" t="s">
        <v>4</v>
      </c>
      <c r="B2" s="12">
        <v>4</v>
      </c>
      <c r="C2" s="13" t="str">
        <f>_xlfn.CONCAT(A2,-B2)</f>
        <v>RVS 316-4</v>
      </c>
      <c r="D2" s="14">
        <v>115</v>
      </c>
      <c r="E2" s="7" cm="1">
        <f t="array" ref="E2">INDEX(Radius!D1:P57,C3,C4)</f>
        <v>5.7</v>
      </c>
    </row>
    <row r="3" spans="1:5" x14ac:dyDescent="0.3">
      <c r="C3" s="1">
        <f>VLOOKUP(C2,Radius!D3:X57,21,FALSE)</f>
        <v>32</v>
      </c>
    </row>
    <row r="4" spans="1:5" x14ac:dyDescent="0.3">
      <c r="A4" s="11" t="s">
        <v>5</v>
      </c>
      <c r="C4" s="1">
        <f>HLOOKUP(D2,Radius!E1:P2,2)</f>
        <v>7</v>
      </c>
    </row>
  </sheetData>
  <sheetProtection algorithmName="SHA-512" hashValue="RBrTyolqNyU+18rMxzvQnPhUv5ygZ+XrCy5qDXoGA8IR/80HjAIA8vvdTeLfI1ZMaeG+cJavI6Xq6ZRSgrOoBg==" saltValue="U3lczbg2pS79KXNF2jVUZQ==" spinCount="100000" sheet="1" objects="1" scenarios="1" selectLockedCells="1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51BB966-8B81-47B1-93CC-DF001696D462}">
          <x14:formula1>
            <xm:f>Materiaal!$A$1:$A$5</xm:f>
          </x14:formula1>
          <xm:sqref>A2</xm:sqref>
        </x14:dataValidation>
        <x14:dataValidation type="list" allowBlank="1" showInputMessage="1" showErrorMessage="1" xr:uid="{CF648ABB-A229-4FEE-A149-12F7DF8C4FF9}">
          <x14:formula1>
            <xm:f>Dikte!$A$1:$A$11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9A001-62A6-4F65-9198-6BE46C8AE64B}">
  <dimension ref="A1:X58"/>
  <sheetViews>
    <sheetView workbookViewId="0">
      <pane xSplit="4" ySplit="1" topLeftCell="E6" activePane="bottomRight" state="frozen"/>
      <selection pane="topRight" activeCell="E1" sqref="E1"/>
      <selection pane="bottomLeft" activeCell="A2" sqref="A2"/>
      <selection pane="bottomRight" activeCell="I41" sqref="I41"/>
    </sheetView>
  </sheetViews>
  <sheetFormatPr defaultRowHeight="15" x14ac:dyDescent="0.25"/>
  <cols>
    <col min="1" max="1" width="22.42578125" style="4" customWidth="1"/>
    <col min="2" max="2" width="13.5703125" customWidth="1"/>
    <col min="3" max="3" width="16.5703125" style="4" customWidth="1"/>
    <col min="4" max="4" width="16.5703125" style="6" customWidth="1"/>
    <col min="5" max="16" width="9.140625" style="3"/>
    <col min="17" max="23" width="5.7109375" hidden="1" customWidth="1"/>
    <col min="24" max="24" width="0" hidden="1" customWidth="1"/>
  </cols>
  <sheetData>
    <row r="1" spans="1:24" s="4" customFormat="1" ht="30" customHeight="1" x14ac:dyDescent="0.25">
      <c r="A1" s="4" t="s">
        <v>6</v>
      </c>
      <c r="B1" s="5" t="s">
        <v>7</v>
      </c>
      <c r="C1" s="4" t="s">
        <v>8</v>
      </c>
      <c r="D1" s="4" t="s">
        <v>9</v>
      </c>
      <c r="E1" s="4">
        <v>30</v>
      </c>
      <c r="F1" s="4">
        <v>45</v>
      </c>
      <c r="G1" s="4">
        <v>60</v>
      </c>
      <c r="H1" s="4">
        <v>75</v>
      </c>
      <c r="I1" s="4">
        <v>90</v>
      </c>
      <c r="J1" s="4">
        <v>105</v>
      </c>
      <c r="K1" s="4">
        <v>120</v>
      </c>
      <c r="L1" s="4">
        <v>135</v>
      </c>
      <c r="M1" s="4">
        <v>150</v>
      </c>
      <c r="N1" s="4">
        <v>165</v>
      </c>
      <c r="O1" s="4">
        <v>175</v>
      </c>
      <c r="P1" s="4">
        <v>177.5</v>
      </c>
      <c r="X1" s="4">
        <v>1</v>
      </c>
    </row>
    <row r="2" spans="1:24" s="4" customFormat="1" ht="15" hidden="1" customHeight="1" x14ac:dyDescent="0.25">
      <c r="B2" s="5"/>
      <c r="D2" s="6">
        <v>1</v>
      </c>
      <c r="E2" s="3">
        <v>2</v>
      </c>
      <c r="F2" s="3">
        <v>3</v>
      </c>
      <c r="G2" s="3">
        <v>4</v>
      </c>
      <c r="H2" s="3">
        <v>5</v>
      </c>
      <c r="I2" s="3">
        <v>6</v>
      </c>
      <c r="J2" s="3">
        <v>7</v>
      </c>
      <c r="K2" s="3">
        <v>8</v>
      </c>
      <c r="L2" s="3">
        <v>9</v>
      </c>
      <c r="M2" s="3">
        <v>10</v>
      </c>
      <c r="N2" s="3">
        <v>11</v>
      </c>
      <c r="O2" s="3">
        <v>12</v>
      </c>
      <c r="P2" s="3">
        <v>13</v>
      </c>
      <c r="X2">
        <v>2</v>
      </c>
    </row>
    <row r="3" spans="1:24" x14ac:dyDescent="0.25">
      <c r="A3" s="4">
        <v>6</v>
      </c>
      <c r="B3" t="s">
        <v>10</v>
      </c>
      <c r="C3" s="4">
        <v>1</v>
      </c>
      <c r="D3" s="6" t="s">
        <v>11</v>
      </c>
      <c r="E3" s="3">
        <v>1</v>
      </c>
      <c r="F3" s="3">
        <v>1</v>
      </c>
      <c r="G3" s="3">
        <v>1</v>
      </c>
      <c r="H3" s="3">
        <v>1</v>
      </c>
      <c r="I3" s="3">
        <v>1.6</v>
      </c>
      <c r="J3" s="3">
        <v>1.7</v>
      </c>
      <c r="K3" s="3">
        <v>1.9</v>
      </c>
      <c r="L3" s="3">
        <v>2.2999999999999998</v>
      </c>
      <c r="M3" s="3">
        <v>3.1</v>
      </c>
      <c r="N3" s="3">
        <v>5.8</v>
      </c>
      <c r="O3" s="3">
        <v>14.4</v>
      </c>
      <c r="P3" s="3">
        <v>23</v>
      </c>
      <c r="X3">
        <v>3</v>
      </c>
    </row>
    <row r="4" spans="1:24" x14ac:dyDescent="0.25">
      <c r="B4" t="s">
        <v>12</v>
      </c>
      <c r="C4" s="4">
        <v>1</v>
      </c>
      <c r="D4" s="6" t="s">
        <v>13</v>
      </c>
      <c r="E4" s="3">
        <v>1</v>
      </c>
      <c r="F4" s="3">
        <v>1</v>
      </c>
      <c r="G4" s="3">
        <v>1</v>
      </c>
      <c r="H4" s="3">
        <v>1</v>
      </c>
      <c r="I4" s="3">
        <v>1.1000000000000001</v>
      </c>
      <c r="J4" s="3">
        <v>1.2</v>
      </c>
      <c r="K4" s="3">
        <v>1.3</v>
      </c>
      <c r="L4" s="3">
        <v>1.6</v>
      </c>
      <c r="M4" s="3">
        <v>2.2999999999999998</v>
      </c>
      <c r="N4" s="3">
        <v>4.5</v>
      </c>
      <c r="O4" s="3">
        <v>12.1</v>
      </c>
      <c r="P4" s="3">
        <v>20.399999999999999</v>
      </c>
      <c r="X4">
        <v>4</v>
      </c>
    </row>
    <row r="5" spans="1:24" x14ac:dyDescent="0.25">
      <c r="B5" t="s">
        <v>14</v>
      </c>
      <c r="C5" s="4">
        <v>1</v>
      </c>
      <c r="D5" s="6" t="s">
        <v>15</v>
      </c>
      <c r="E5" s="3">
        <v>1</v>
      </c>
      <c r="F5" s="3">
        <v>1</v>
      </c>
      <c r="G5" s="3">
        <v>1</v>
      </c>
      <c r="H5" s="3">
        <v>1.2</v>
      </c>
      <c r="I5" s="3">
        <v>1.7</v>
      </c>
      <c r="J5" s="3">
        <v>1.9</v>
      </c>
      <c r="K5" s="3">
        <v>2.2000000000000002</v>
      </c>
      <c r="L5" s="3">
        <v>2.8</v>
      </c>
      <c r="M5" s="3">
        <v>3.9</v>
      </c>
      <c r="N5" s="3">
        <v>6.9</v>
      </c>
      <c r="O5" s="3">
        <v>14.8</v>
      </c>
      <c r="P5" s="3">
        <v>22.1</v>
      </c>
      <c r="X5">
        <v>5</v>
      </c>
    </row>
    <row r="6" spans="1:24" x14ac:dyDescent="0.25">
      <c r="B6" t="s">
        <v>16</v>
      </c>
      <c r="C6" s="4">
        <v>1</v>
      </c>
      <c r="D6" s="6" t="s">
        <v>17</v>
      </c>
      <c r="E6" s="3">
        <v>1</v>
      </c>
      <c r="F6" s="3">
        <v>1</v>
      </c>
      <c r="G6" s="3">
        <v>1</v>
      </c>
      <c r="H6" s="3">
        <v>1</v>
      </c>
      <c r="I6" s="3">
        <v>1.1000000000000001</v>
      </c>
      <c r="J6" s="3">
        <v>1.2</v>
      </c>
      <c r="K6" s="3">
        <v>1.4</v>
      </c>
      <c r="L6" s="3">
        <v>1.8</v>
      </c>
      <c r="M6" s="3">
        <v>2.7</v>
      </c>
      <c r="N6" s="3">
        <v>5.5</v>
      </c>
      <c r="O6" s="3">
        <v>14.8</v>
      </c>
      <c r="P6" s="3">
        <v>26</v>
      </c>
      <c r="X6">
        <v>6</v>
      </c>
    </row>
    <row r="7" spans="1:24" x14ac:dyDescent="0.25">
      <c r="B7" t="s">
        <v>4</v>
      </c>
      <c r="C7" s="4">
        <v>1</v>
      </c>
      <c r="D7" s="6" t="s">
        <v>18</v>
      </c>
      <c r="E7" s="3">
        <v>1</v>
      </c>
      <c r="F7" s="3">
        <v>1</v>
      </c>
      <c r="G7" s="3">
        <v>1.1000000000000001</v>
      </c>
      <c r="H7" s="3">
        <v>1.2</v>
      </c>
      <c r="I7" s="3">
        <v>1.3</v>
      </c>
      <c r="J7" s="3">
        <v>1.5</v>
      </c>
      <c r="K7" s="3">
        <v>1.8</v>
      </c>
      <c r="L7" s="3">
        <v>2.2999999999999998</v>
      </c>
      <c r="M7" s="3">
        <v>4.4000000000000004</v>
      </c>
      <c r="N7" s="3">
        <v>6.1</v>
      </c>
      <c r="O7" s="3">
        <v>11.3</v>
      </c>
      <c r="P7" s="3">
        <v>16.100000000000001</v>
      </c>
      <c r="X7">
        <v>7</v>
      </c>
    </row>
    <row r="8" spans="1:24" x14ac:dyDescent="0.25">
      <c r="A8" s="4">
        <v>8</v>
      </c>
      <c r="B8" t="s">
        <v>10</v>
      </c>
      <c r="C8" s="4">
        <v>1.5</v>
      </c>
      <c r="D8" s="6" t="s">
        <v>19</v>
      </c>
      <c r="E8" s="3">
        <v>1.1000000000000001</v>
      </c>
      <c r="F8" s="3">
        <v>1.1000000000000001</v>
      </c>
      <c r="G8" s="3">
        <v>1.1000000000000001</v>
      </c>
      <c r="H8" s="3">
        <v>1.2</v>
      </c>
      <c r="I8" s="3">
        <v>1.3</v>
      </c>
      <c r="J8" s="3">
        <v>1.6</v>
      </c>
      <c r="K8" s="3">
        <v>1.9</v>
      </c>
      <c r="L8" s="3">
        <v>2.6</v>
      </c>
      <c r="M8" s="3">
        <v>3.9</v>
      </c>
      <c r="N8" s="3">
        <v>7.7</v>
      </c>
      <c r="O8" s="3">
        <v>19.3</v>
      </c>
      <c r="P8" s="3">
        <v>32</v>
      </c>
      <c r="X8">
        <v>8</v>
      </c>
    </row>
    <row r="9" spans="1:24" x14ac:dyDescent="0.25">
      <c r="B9" t="s">
        <v>12</v>
      </c>
      <c r="C9" s="4">
        <v>1.5</v>
      </c>
      <c r="D9" s="6" t="s">
        <v>20</v>
      </c>
      <c r="E9" s="3">
        <v>1.1000000000000001</v>
      </c>
      <c r="F9" s="3">
        <v>1.1000000000000001</v>
      </c>
      <c r="G9" s="3">
        <v>1.1000000000000001</v>
      </c>
      <c r="H9" s="3">
        <v>1.7</v>
      </c>
      <c r="I9" s="3">
        <v>1.6</v>
      </c>
      <c r="J9" s="3">
        <v>1.8</v>
      </c>
      <c r="K9" s="3">
        <v>1.9</v>
      </c>
      <c r="L9" s="3">
        <v>2.2999999999999998</v>
      </c>
      <c r="M9" s="3">
        <v>3.2</v>
      </c>
      <c r="N9" s="3">
        <v>6.1</v>
      </c>
      <c r="O9" s="3">
        <v>16.5</v>
      </c>
      <c r="P9" s="3">
        <v>28.6</v>
      </c>
      <c r="X9">
        <v>9</v>
      </c>
    </row>
    <row r="10" spans="1:24" x14ac:dyDescent="0.25">
      <c r="B10" t="s">
        <v>14</v>
      </c>
      <c r="C10" s="4">
        <v>1.5</v>
      </c>
      <c r="D10" s="6" t="s">
        <v>21</v>
      </c>
      <c r="E10" s="3">
        <v>1.1000000000000001</v>
      </c>
      <c r="F10" s="3">
        <v>1.2</v>
      </c>
      <c r="G10" s="3">
        <v>1.2</v>
      </c>
      <c r="H10" s="3">
        <v>2.2999999999999998</v>
      </c>
      <c r="I10" s="3">
        <v>2.2000000000000002</v>
      </c>
      <c r="J10" s="3">
        <v>2.6</v>
      </c>
      <c r="K10" s="3">
        <v>3.5</v>
      </c>
      <c r="L10" s="3">
        <v>5.0999999999999996</v>
      </c>
      <c r="M10" s="3">
        <v>7.5</v>
      </c>
      <c r="N10" s="3">
        <v>12</v>
      </c>
      <c r="O10" s="3">
        <v>21.3</v>
      </c>
      <c r="P10" s="3">
        <v>31.6</v>
      </c>
      <c r="X10">
        <v>10</v>
      </c>
    </row>
    <row r="11" spans="1:24" x14ac:dyDescent="0.25">
      <c r="B11" t="s">
        <v>16</v>
      </c>
      <c r="C11" s="4">
        <v>1.5</v>
      </c>
      <c r="D11" s="6" t="s">
        <v>22</v>
      </c>
      <c r="E11" s="3">
        <v>1.1000000000000001</v>
      </c>
      <c r="F11" s="3">
        <v>1.1000000000000001</v>
      </c>
      <c r="G11" s="3">
        <v>1.1000000000000001</v>
      </c>
      <c r="H11" s="3">
        <v>1.1000000000000001</v>
      </c>
      <c r="I11" s="3">
        <v>1.3</v>
      </c>
      <c r="J11" s="3">
        <v>1.5</v>
      </c>
      <c r="K11" s="3">
        <v>1.8</v>
      </c>
      <c r="L11" s="3">
        <v>2.4</v>
      </c>
      <c r="M11" s="3">
        <v>3.6</v>
      </c>
      <c r="N11" s="3">
        <v>7.3</v>
      </c>
      <c r="O11" s="3">
        <v>20.2</v>
      </c>
      <c r="P11" s="3">
        <v>35.799999999999997</v>
      </c>
      <c r="X11">
        <v>11</v>
      </c>
    </row>
    <row r="12" spans="1:24" x14ac:dyDescent="0.25">
      <c r="B12" t="s">
        <v>4</v>
      </c>
      <c r="C12" s="4">
        <v>1.5</v>
      </c>
      <c r="D12" s="6" t="s">
        <v>23</v>
      </c>
      <c r="E12" s="3">
        <v>1.1000000000000001</v>
      </c>
      <c r="F12" s="3">
        <v>1.2</v>
      </c>
      <c r="G12" s="3">
        <v>1.2</v>
      </c>
      <c r="H12" s="3">
        <v>2</v>
      </c>
      <c r="I12" s="3">
        <v>2</v>
      </c>
      <c r="J12" s="3">
        <v>2.2000000000000002</v>
      </c>
      <c r="K12" s="3">
        <v>2.6</v>
      </c>
      <c r="L12" s="3">
        <v>3.2</v>
      </c>
      <c r="M12" s="3">
        <v>4.5</v>
      </c>
      <c r="N12" s="3">
        <v>7.6</v>
      </c>
      <c r="O12" s="3">
        <v>15.7</v>
      </c>
      <c r="P12" s="3">
        <v>23.1</v>
      </c>
      <c r="X12">
        <v>12</v>
      </c>
    </row>
    <row r="13" spans="1:24" x14ac:dyDescent="0.25">
      <c r="A13" s="4">
        <v>12</v>
      </c>
      <c r="B13" t="s">
        <v>10</v>
      </c>
      <c r="C13" s="4">
        <v>2</v>
      </c>
      <c r="D13" s="6" t="s">
        <v>24</v>
      </c>
      <c r="E13" s="3">
        <v>1.6</v>
      </c>
      <c r="F13" s="3">
        <v>1.6</v>
      </c>
      <c r="G13" s="3">
        <v>2.2000000000000002</v>
      </c>
      <c r="H13" s="3">
        <v>2.2000000000000002</v>
      </c>
      <c r="I13" s="3">
        <v>2.4</v>
      </c>
      <c r="J13" s="3">
        <v>3.1</v>
      </c>
      <c r="K13" s="3">
        <v>3.4</v>
      </c>
      <c r="L13" s="3">
        <v>4.9000000000000004</v>
      </c>
      <c r="M13" s="3">
        <v>7.5</v>
      </c>
      <c r="N13" s="3">
        <v>11.8</v>
      </c>
      <c r="O13" s="3">
        <v>27.2</v>
      </c>
      <c r="P13" s="3">
        <v>44.2</v>
      </c>
      <c r="X13">
        <v>13</v>
      </c>
    </row>
    <row r="14" spans="1:24" x14ac:dyDescent="0.25">
      <c r="B14" t="s">
        <v>12</v>
      </c>
      <c r="C14" s="4">
        <v>2</v>
      </c>
      <c r="D14" s="6" t="s">
        <v>25</v>
      </c>
      <c r="E14" s="3">
        <v>1.1000000000000001</v>
      </c>
      <c r="F14" s="3">
        <v>1.1000000000000001</v>
      </c>
      <c r="G14" s="3">
        <v>1.1000000000000001</v>
      </c>
      <c r="H14" s="3">
        <v>1.2</v>
      </c>
      <c r="I14" s="3">
        <v>2</v>
      </c>
      <c r="J14" s="3">
        <v>2.2000000000000002</v>
      </c>
      <c r="K14" s="3">
        <v>2.4</v>
      </c>
      <c r="L14" s="3">
        <v>2.9</v>
      </c>
      <c r="M14" s="3">
        <v>4.0999999999999996</v>
      </c>
      <c r="N14" s="3">
        <v>8.1</v>
      </c>
      <c r="O14" s="3">
        <v>21.8</v>
      </c>
      <c r="P14" s="3">
        <v>37.200000000000003</v>
      </c>
      <c r="X14">
        <v>14</v>
      </c>
    </row>
    <row r="15" spans="1:24" x14ac:dyDescent="0.25">
      <c r="B15" t="s">
        <v>14</v>
      </c>
      <c r="C15" s="4">
        <v>2</v>
      </c>
      <c r="D15" s="6" t="s">
        <v>26</v>
      </c>
      <c r="E15" s="3">
        <v>2.2000000000000002</v>
      </c>
      <c r="F15" s="3">
        <v>2.2999999999999998</v>
      </c>
      <c r="G15" s="3">
        <v>2.4</v>
      </c>
      <c r="H15" s="3">
        <v>2.5</v>
      </c>
      <c r="I15" s="3">
        <v>2.8</v>
      </c>
      <c r="J15" s="3">
        <v>3.8</v>
      </c>
      <c r="K15" s="3">
        <v>4.8</v>
      </c>
      <c r="L15" s="3">
        <v>6.4</v>
      </c>
      <c r="M15" s="3">
        <v>8.9</v>
      </c>
      <c r="N15" s="3">
        <v>17.2</v>
      </c>
      <c r="O15" s="3">
        <v>30.9</v>
      </c>
      <c r="P15" s="3">
        <v>43.7</v>
      </c>
      <c r="X15">
        <v>15</v>
      </c>
    </row>
    <row r="16" spans="1:24" x14ac:dyDescent="0.25">
      <c r="B16" t="s">
        <v>16</v>
      </c>
      <c r="C16" s="4">
        <v>2</v>
      </c>
      <c r="D16" s="6" t="s">
        <v>27</v>
      </c>
      <c r="E16" s="3">
        <v>1.2</v>
      </c>
      <c r="F16" s="3">
        <v>1.2</v>
      </c>
      <c r="G16" s="3">
        <v>2</v>
      </c>
      <c r="H16" s="3">
        <v>2.1</v>
      </c>
      <c r="I16" s="3">
        <v>2.2000000000000002</v>
      </c>
      <c r="J16" s="3">
        <v>3</v>
      </c>
      <c r="K16" s="3">
        <v>3.9</v>
      </c>
      <c r="L16" s="3">
        <v>4.4000000000000004</v>
      </c>
      <c r="M16" s="3">
        <v>5.7</v>
      </c>
      <c r="N16" s="3">
        <v>13.1</v>
      </c>
      <c r="O16" s="3">
        <v>29.2</v>
      </c>
      <c r="P16" s="3">
        <v>49.4</v>
      </c>
      <c r="X16">
        <v>16</v>
      </c>
    </row>
    <row r="17" spans="1:24" x14ac:dyDescent="0.25">
      <c r="B17" t="s">
        <v>4</v>
      </c>
      <c r="C17" s="4">
        <v>2</v>
      </c>
      <c r="D17" s="6" t="s">
        <v>28</v>
      </c>
      <c r="E17" s="3">
        <v>1.7</v>
      </c>
      <c r="F17" s="3">
        <v>1.7</v>
      </c>
      <c r="G17" s="3">
        <v>2.1</v>
      </c>
      <c r="H17" s="3">
        <v>2.2999999999999998</v>
      </c>
      <c r="I17" s="3">
        <v>2.6</v>
      </c>
      <c r="J17" s="3">
        <v>3</v>
      </c>
      <c r="K17" s="3">
        <v>4.0999999999999996</v>
      </c>
      <c r="L17" s="3">
        <v>5.7</v>
      </c>
      <c r="M17" s="3">
        <v>8.4</v>
      </c>
      <c r="N17" s="3">
        <v>11.6</v>
      </c>
      <c r="O17" s="3">
        <v>21.5</v>
      </c>
      <c r="P17" s="3">
        <v>31.4</v>
      </c>
      <c r="X17">
        <v>17</v>
      </c>
    </row>
    <row r="18" spans="1:24" x14ac:dyDescent="0.25">
      <c r="A18" s="4">
        <v>16</v>
      </c>
      <c r="B18" t="s">
        <v>10</v>
      </c>
      <c r="C18" s="4">
        <v>2.5</v>
      </c>
      <c r="D18" s="6" t="s">
        <v>29</v>
      </c>
      <c r="E18" s="3">
        <v>1.8</v>
      </c>
      <c r="F18" s="3">
        <v>1.7</v>
      </c>
      <c r="G18" s="3">
        <v>2.4</v>
      </c>
      <c r="H18" s="3">
        <v>2.5</v>
      </c>
      <c r="I18" s="3">
        <v>2.8</v>
      </c>
      <c r="J18" s="3">
        <v>3.2</v>
      </c>
      <c r="K18" s="3">
        <v>3.8</v>
      </c>
      <c r="L18" s="3">
        <v>4.9000000000000004</v>
      </c>
      <c r="M18" s="3">
        <v>7.2</v>
      </c>
      <c r="N18" s="3">
        <v>14</v>
      </c>
      <c r="O18" s="3">
        <v>34.9</v>
      </c>
      <c r="P18" s="3">
        <v>56.2</v>
      </c>
      <c r="X18">
        <v>18</v>
      </c>
    </row>
    <row r="19" spans="1:24" x14ac:dyDescent="0.25">
      <c r="B19" t="s">
        <v>14</v>
      </c>
      <c r="C19" s="4">
        <v>2.5</v>
      </c>
      <c r="D19" s="6" t="s">
        <v>30</v>
      </c>
      <c r="E19" s="3">
        <v>2.7</v>
      </c>
      <c r="F19" s="3">
        <v>2.6</v>
      </c>
      <c r="G19" s="3">
        <v>2.8</v>
      </c>
      <c r="H19" s="3">
        <v>3</v>
      </c>
      <c r="I19" s="3">
        <v>3.4</v>
      </c>
      <c r="J19" s="3">
        <v>4.0999999999999996</v>
      </c>
      <c r="K19" s="3">
        <v>5</v>
      </c>
      <c r="L19" s="3">
        <v>6.5</v>
      </c>
      <c r="M19" s="3">
        <v>9.4</v>
      </c>
      <c r="N19" s="3">
        <v>16.600000000000001</v>
      </c>
      <c r="O19" s="3">
        <v>35.4</v>
      </c>
      <c r="P19" s="3">
        <v>53.9</v>
      </c>
      <c r="X19">
        <v>19</v>
      </c>
    </row>
    <row r="20" spans="1:24" x14ac:dyDescent="0.25">
      <c r="B20" t="s">
        <v>4</v>
      </c>
      <c r="C20" s="4">
        <v>2.5</v>
      </c>
      <c r="D20" s="6" t="s">
        <v>31</v>
      </c>
      <c r="E20" s="3">
        <v>2.4</v>
      </c>
      <c r="F20" s="3">
        <v>2.2999999999999998</v>
      </c>
      <c r="G20" s="3">
        <v>2.4</v>
      </c>
      <c r="H20" s="3">
        <v>2.7</v>
      </c>
      <c r="I20" s="3">
        <v>3.2</v>
      </c>
      <c r="J20" s="3">
        <v>3.8</v>
      </c>
      <c r="K20" s="3">
        <v>4.5</v>
      </c>
      <c r="L20" s="3">
        <v>5.8</v>
      </c>
      <c r="M20" s="3">
        <v>8</v>
      </c>
      <c r="N20" s="3">
        <v>13.3</v>
      </c>
      <c r="O20" s="3">
        <v>27</v>
      </c>
      <c r="P20" s="3">
        <v>39.6</v>
      </c>
      <c r="X20">
        <v>20</v>
      </c>
    </row>
    <row r="21" spans="1:24" x14ac:dyDescent="0.25">
      <c r="B21" t="s">
        <v>16</v>
      </c>
      <c r="C21" s="4">
        <v>2.5</v>
      </c>
      <c r="D21" s="6" t="s">
        <v>32</v>
      </c>
      <c r="E21" s="3">
        <v>1.6</v>
      </c>
      <c r="F21" s="3">
        <v>1.4</v>
      </c>
      <c r="G21" s="3">
        <v>2</v>
      </c>
      <c r="H21" s="3">
        <v>2.2000000000000002</v>
      </c>
      <c r="I21" s="3">
        <v>2.6</v>
      </c>
      <c r="J21" s="3">
        <v>3</v>
      </c>
      <c r="K21" s="3">
        <v>3.5</v>
      </c>
      <c r="L21" s="3">
        <v>4.5</v>
      </c>
      <c r="M21" s="3">
        <v>6.6</v>
      </c>
      <c r="N21" s="3">
        <v>13.4</v>
      </c>
      <c r="O21" s="3">
        <v>36.299999999999997</v>
      </c>
      <c r="P21" s="3">
        <v>64.7</v>
      </c>
      <c r="X21">
        <v>21</v>
      </c>
    </row>
    <row r="22" spans="1:24" x14ac:dyDescent="0.25">
      <c r="B22" t="s">
        <v>12</v>
      </c>
      <c r="C22" s="4">
        <v>2.5</v>
      </c>
      <c r="D22" s="6" t="s">
        <v>33</v>
      </c>
      <c r="E22" s="3">
        <v>1.3</v>
      </c>
      <c r="F22" s="3">
        <v>1.2</v>
      </c>
      <c r="G22" s="3">
        <v>1.3</v>
      </c>
      <c r="H22" s="3">
        <v>1.5</v>
      </c>
      <c r="I22" s="3">
        <v>2.5</v>
      </c>
      <c r="J22" s="3">
        <v>2.7</v>
      </c>
      <c r="K22" s="3">
        <v>3.1</v>
      </c>
      <c r="L22" s="3">
        <v>3.8</v>
      </c>
      <c r="M22" s="3">
        <v>5.6</v>
      </c>
      <c r="N22" s="3">
        <v>11.4</v>
      </c>
      <c r="O22" s="3">
        <v>30.9</v>
      </c>
      <c r="P22" s="3">
        <v>50.5</v>
      </c>
      <c r="X22">
        <v>22</v>
      </c>
    </row>
    <row r="23" spans="1:24" x14ac:dyDescent="0.25">
      <c r="A23" s="4">
        <v>20</v>
      </c>
      <c r="B23" t="s">
        <v>10</v>
      </c>
      <c r="C23" s="3">
        <v>3</v>
      </c>
      <c r="D23" s="6" t="s">
        <v>34</v>
      </c>
      <c r="E23" s="3">
        <v>2.2000000000000002</v>
      </c>
      <c r="F23" s="3">
        <v>2</v>
      </c>
      <c r="G23" s="3">
        <v>4.0999999999999996</v>
      </c>
      <c r="H23" s="3">
        <v>5.3</v>
      </c>
      <c r="I23" s="3">
        <v>5.2</v>
      </c>
      <c r="J23" s="3">
        <v>5.4</v>
      </c>
      <c r="K23" s="3">
        <v>7.2</v>
      </c>
      <c r="L23" s="3">
        <v>9.5</v>
      </c>
      <c r="M23" s="3">
        <v>13</v>
      </c>
      <c r="N23" s="3">
        <v>21.4</v>
      </c>
      <c r="O23" s="3">
        <v>44.7</v>
      </c>
      <c r="P23" s="3">
        <v>70.2</v>
      </c>
      <c r="X23">
        <v>23</v>
      </c>
    </row>
    <row r="24" spans="1:24" x14ac:dyDescent="0.25">
      <c r="B24" t="s">
        <v>12</v>
      </c>
      <c r="C24" s="3">
        <v>3</v>
      </c>
      <c r="D24" s="6" t="s">
        <v>35</v>
      </c>
      <c r="E24" s="3">
        <v>1.6</v>
      </c>
      <c r="F24" s="3">
        <v>1.5</v>
      </c>
      <c r="G24" s="3">
        <v>3.9</v>
      </c>
      <c r="H24" s="3">
        <v>4</v>
      </c>
      <c r="I24" s="3">
        <v>3.5</v>
      </c>
      <c r="J24" s="3">
        <v>3.8</v>
      </c>
      <c r="K24" s="3">
        <v>4.2</v>
      </c>
      <c r="L24" s="3">
        <v>4.9000000000000004</v>
      </c>
      <c r="M24" s="3">
        <v>6.8</v>
      </c>
      <c r="N24" s="3">
        <v>13.1</v>
      </c>
      <c r="O24" s="3">
        <v>35.700000000000003</v>
      </c>
      <c r="P24" s="3">
        <v>59.6</v>
      </c>
      <c r="X24">
        <v>24</v>
      </c>
    </row>
    <row r="25" spans="1:24" x14ac:dyDescent="0.25">
      <c r="B25" t="s">
        <v>14</v>
      </c>
      <c r="C25" s="3">
        <v>3</v>
      </c>
      <c r="D25" s="6" t="s">
        <v>36</v>
      </c>
      <c r="E25" s="3">
        <v>3</v>
      </c>
      <c r="F25" s="3">
        <v>2.9</v>
      </c>
      <c r="G25" s="3">
        <v>3.2</v>
      </c>
      <c r="H25" s="3">
        <v>4.8</v>
      </c>
      <c r="I25" s="3">
        <v>5</v>
      </c>
      <c r="J25" s="3">
        <v>6.6</v>
      </c>
      <c r="K25" s="3">
        <v>8.3000000000000007</v>
      </c>
      <c r="L25" s="3">
        <v>9.6</v>
      </c>
      <c r="M25" s="3">
        <v>14.9</v>
      </c>
      <c r="N25" s="3">
        <v>28.5</v>
      </c>
      <c r="O25" s="3">
        <v>46.4</v>
      </c>
      <c r="P25" s="3">
        <v>66.2</v>
      </c>
      <c r="X25">
        <v>25</v>
      </c>
    </row>
    <row r="26" spans="1:24" x14ac:dyDescent="0.25">
      <c r="B26" t="s">
        <v>16</v>
      </c>
      <c r="C26" s="3">
        <v>3</v>
      </c>
      <c r="D26" s="6" t="s">
        <v>37</v>
      </c>
      <c r="E26" s="3">
        <v>2.5</v>
      </c>
      <c r="F26" s="3">
        <v>2.4</v>
      </c>
      <c r="G26" s="3">
        <v>2.5</v>
      </c>
      <c r="H26" s="3">
        <v>4.5</v>
      </c>
      <c r="I26" s="3">
        <v>4</v>
      </c>
      <c r="J26" s="3">
        <v>4.3</v>
      </c>
      <c r="K26" s="3">
        <v>4.9000000000000004</v>
      </c>
      <c r="L26" s="3">
        <v>5.9</v>
      </c>
      <c r="M26" s="3">
        <v>8.3000000000000007</v>
      </c>
      <c r="N26" s="3">
        <v>22.7</v>
      </c>
      <c r="O26" s="3">
        <v>47.3</v>
      </c>
      <c r="P26" s="3">
        <v>78.3</v>
      </c>
      <c r="X26">
        <v>26</v>
      </c>
    </row>
    <row r="27" spans="1:24" x14ac:dyDescent="0.25">
      <c r="B27" t="s">
        <v>4</v>
      </c>
      <c r="C27" s="3">
        <v>3</v>
      </c>
      <c r="D27" s="6" t="s">
        <v>38</v>
      </c>
      <c r="E27" s="3">
        <v>3</v>
      </c>
      <c r="F27" s="3">
        <v>2.8</v>
      </c>
      <c r="G27" s="3">
        <v>3.1</v>
      </c>
      <c r="H27" s="3">
        <v>3.5</v>
      </c>
      <c r="I27" s="3">
        <v>5</v>
      </c>
      <c r="J27" s="3">
        <v>5.5</v>
      </c>
      <c r="K27" s="3">
        <v>7.7</v>
      </c>
      <c r="L27" s="3">
        <v>8.8000000000000007</v>
      </c>
      <c r="M27" s="3">
        <v>10.8</v>
      </c>
      <c r="N27" s="3">
        <v>21.4</v>
      </c>
      <c r="O27" s="3">
        <v>35.799999999999997</v>
      </c>
      <c r="P27" s="3">
        <v>49.4</v>
      </c>
      <c r="X27">
        <v>27</v>
      </c>
    </row>
    <row r="28" spans="1:24" x14ac:dyDescent="0.25">
      <c r="A28" s="4">
        <v>24</v>
      </c>
      <c r="B28" t="s">
        <v>10</v>
      </c>
      <c r="C28" s="3">
        <v>4</v>
      </c>
      <c r="D28" s="6" t="s">
        <v>39</v>
      </c>
      <c r="E28" s="3">
        <v>3.4</v>
      </c>
      <c r="F28" s="3">
        <v>3.4</v>
      </c>
      <c r="G28" s="3">
        <v>4.0999999999999996</v>
      </c>
      <c r="H28" s="3">
        <v>4.3</v>
      </c>
      <c r="I28" s="3">
        <v>3.9</v>
      </c>
      <c r="J28" s="3">
        <v>4.5</v>
      </c>
      <c r="K28" s="3">
        <v>5.5</v>
      </c>
      <c r="L28" s="3">
        <v>7.2</v>
      </c>
      <c r="M28" s="3">
        <v>10.8</v>
      </c>
      <c r="N28" s="3">
        <v>21.2</v>
      </c>
      <c r="O28" s="3">
        <v>53.9</v>
      </c>
      <c r="P28" s="3">
        <v>87.6</v>
      </c>
      <c r="X28">
        <v>28</v>
      </c>
    </row>
    <row r="29" spans="1:24" x14ac:dyDescent="0.25">
      <c r="B29" t="s">
        <v>12</v>
      </c>
      <c r="C29" s="3">
        <v>4</v>
      </c>
      <c r="D29" s="6" t="s">
        <v>40</v>
      </c>
      <c r="E29" s="3">
        <v>2.4</v>
      </c>
      <c r="F29" s="3">
        <v>2.4</v>
      </c>
      <c r="G29" s="3">
        <v>2.4</v>
      </c>
      <c r="H29" s="3">
        <v>2.5</v>
      </c>
      <c r="I29" s="3">
        <v>3.7</v>
      </c>
      <c r="J29" s="3">
        <v>4</v>
      </c>
      <c r="K29" s="3">
        <v>4.5999999999999996</v>
      </c>
      <c r="L29" s="3">
        <v>5.6</v>
      </c>
      <c r="M29" s="3">
        <v>8</v>
      </c>
      <c r="N29" s="3">
        <v>15.9</v>
      </c>
      <c r="O29" s="3">
        <v>43.7</v>
      </c>
      <c r="P29" s="3">
        <v>74.2</v>
      </c>
      <c r="X29">
        <v>29</v>
      </c>
    </row>
    <row r="30" spans="1:24" x14ac:dyDescent="0.25">
      <c r="B30" t="s">
        <v>14</v>
      </c>
      <c r="C30" s="3">
        <v>4</v>
      </c>
      <c r="D30" s="6" t="s">
        <v>41</v>
      </c>
      <c r="E30" s="3">
        <v>4</v>
      </c>
      <c r="F30" s="3">
        <v>4</v>
      </c>
      <c r="G30" s="3">
        <v>4.9000000000000004</v>
      </c>
      <c r="H30" s="3">
        <v>6.4</v>
      </c>
      <c r="I30" s="3">
        <v>5.7</v>
      </c>
      <c r="J30" s="3">
        <v>7</v>
      </c>
      <c r="K30" s="3">
        <v>8.8000000000000007</v>
      </c>
      <c r="L30" s="3">
        <v>10.8</v>
      </c>
      <c r="M30" s="3">
        <v>14.7</v>
      </c>
      <c r="N30" s="3">
        <v>25.7</v>
      </c>
      <c r="O30" s="3">
        <v>56</v>
      </c>
      <c r="P30" s="3">
        <v>83.9</v>
      </c>
      <c r="X30">
        <v>30</v>
      </c>
    </row>
    <row r="31" spans="1:24" x14ac:dyDescent="0.25">
      <c r="B31" t="s">
        <v>16</v>
      </c>
      <c r="C31" s="3">
        <v>4</v>
      </c>
      <c r="D31" s="6" t="s">
        <v>42</v>
      </c>
      <c r="E31" s="3">
        <v>3.2</v>
      </c>
      <c r="F31" s="3">
        <v>3.2</v>
      </c>
      <c r="G31" s="3">
        <v>3.2</v>
      </c>
      <c r="H31" s="3">
        <v>3.4</v>
      </c>
      <c r="I31" s="3">
        <v>4.3</v>
      </c>
      <c r="J31" s="3">
        <v>5.2</v>
      </c>
      <c r="K31" s="3">
        <v>5.8</v>
      </c>
      <c r="L31" s="3">
        <v>7.1</v>
      </c>
      <c r="M31" s="3">
        <v>10</v>
      </c>
      <c r="N31" s="3">
        <v>21.8</v>
      </c>
      <c r="O31" s="3">
        <v>55.2</v>
      </c>
      <c r="P31" s="3">
        <v>96.8</v>
      </c>
      <c r="X31">
        <v>31</v>
      </c>
    </row>
    <row r="32" spans="1:24" x14ac:dyDescent="0.25">
      <c r="B32" t="s">
        <v>4</v>
      </c>
      <c r="C32" s="3">
        <v>4</v>
      </c>
      <c r="D32" s="6" t="s">
        <v>43</v>
      </c>
      <c r="E32" s="3">
        <v>3.4</v>
      </c>
      <c r="F32" s="3">
        <v>3.2</v>
      </c>
      <c r="G32" s="3">
        <v>3.5</v>
      </c>
      <c r="H32" s="3">
        <v>5.8</v>
      </c>
      <c r="I32" s="3">
        <v>4.9000000000000004</v>
      </c>
      <c r="J32" s="3">
        <v>5.7</v>
      </c>
      <c r="K32" s="3">
        <v>8.1999999999999993</v>
      </c>
      <c r="L32" s="3">
        <v>9.8000000000000007</v>
      </c>
      <c r="M32" s="3">
        <v>12.9</v>
      </c>
      <c r="N32" s="3">
        <v>23.4</v>
      </c>
      <c r="O32" s="3">
        <v>43.1</v>
      </c>
      <c r="P32" s="3">
        <v>62.6</v>
      </c>
      <c r="X32">
        <v>32</v>
      </c>
    </row>
    <row r="33" spans="1:24" x14ac:dyDescent="0.25">
      <c r="A33" s="4">
        <v>32</v>
      </c>
      <c r="B33" t="s">
        <v>10</v>
      </c>
      <c r="C33" s="3">
        <v>5</v>
      </c>
      <c r="D33" s="6" t="s">
        <v>44</v>
      </c>
      <c r="E33" s="3">
        <v>5.5</v>
      </c>
      <c r="F33" s="3">
        <v>5.3</v>
      </c>
      <c r="G33" s="3">
        <v>5.2</v>
      </c>
      <c r="H33" s="3">
        <v>5.4</v>
      </c>
      <c r="I33" s="3">
        <v>5.9</v>
      </c>
      <c r="J33" s="3">
        <v>8.1</v>
      </c>
      <c r="K33" s="3">
        <v>10.1</v>
      </c>
      <c r="L33" s="3">
        <v>11.6</v>
      </c>
      <c r="M33" s="3">
        <v>15.2</v>
      </c>
      <c r="N33" s="3">
        <v>27</v>
      </c>
      <c r="O33" s="3">
        <v>66.7</v>
      </c>
      <c r="P33" s="3">
        <v>109.4</v>
      </c>
      <c r="X33">
        <v>33</v>
      </c>
    </row>
    <row r="34" spans="1:24" x14ac:dyDescent="0.25">
      <c r="B34" t="s">
        <v>12</v>
      </c>
      <c r="C34" s="3">
        <v>5</v>
      </c>
      <c r="D34" s="6" t="s">
        <v>45</v>
      </c>
      <c r="E34" s="3">
        <v>6.1</v>
      </c>
      <c r="F34" s="3">
        <v>5.9</v>
      </c>
      <c r="G34" s="3">
        <v>5.2</v>
      </c>
      <c r="H34" s="3">
        <v>5.3</v>
      </c>
      <c r="I34" s="3">
        <v>5.7</v>
      </c>
      <c r="J34" s="3">
        <v>6</v>
      </c>
      <c r="K34" s="3">
        <v>7.8</v>
      </c>
      <c r="L34" s="3">
        <v>8.6999999999999993</v>
      </c>
      <c r="M34" s="3">
        <v>11.3</v>
      </c>
      <c r="N34" s="3">
        <v>20.7</v>
      </c>
      <c r="O34" s="3">
        <v>55</v>
      </c>
      <c r="P34" s="3">
        <v>93.8</v>
      </c>
      <c r="X34">
        <v>34</v>
      </c>
    </row>
    <row r="35" spans="1:24" x14ac:dyDescent="0.25">
      <c r="B35" t="s">
        <v>14</v>
      </c>
      <c r="C35" s="3">
        <v>5</v>
      </c>
      <c r="D35" s="6" t="s">
        <v>46</v>
      </c>
      <c r="E35" s="3">
        <v>6.4</v>
      </c>
      <c r="F35" s="3">
        <v>6.3</v>
      </c>
      <c r="G35" s="3">
        <v>6.6</v>
      </c>
      <c r="H35" s="3">
        <v>6.8</v>
      </c>
      <c r="I35" s="3">
        <v>7.4</v>
      </c>
      <c r="J35" s="3">
        <v>8.4</v>
      </c>
      <c r="K35" s="3">
        <v>11.5</v>
      </c>
      <c r="L35" s="3">
        <v>13.9</v>
      </c>
      <c r="M35" s="3">
        <v>20.2</v>
      </c>
      <c r="N35" s="3">
        <v>32.799999999999997</v>
      </c>
      <c r="O35" s="3">
        <v>69.400000000000006</v>
      </c>
      <c r="P35" s="3">
        <v>104.3</v>
      </c>
      <c r="X35">
        <v>35</v>
      </c>
    </row>
    <row r="36" spans="1:24" x14ac:dyDescent="0.25">
      <c r="B36" t="s">
        <v>16</v>
      </c>
      <c r="C36" s="3">
        <v>5</v>
      </c>
      <c r="D36" s="6" t="s">
        <v>47</v>
      </c>
      <c r="E36" s="3">
        <v>6.2</v>
      </c>
      <c r="F36" s="3">
        <v>6.1</v>
      </c>
      <c r="G36" s="3">
        <v>5.4</v>
      </c>
      <c r="H36" s="3">
        <v>5.5</v>
      </c>
      <c r="I36" s="3">
        <v>6</v>
      </c>
      <c r="J36" s="3">
        <v>6.4</v>
      </c>
      <c r="K36" s="3">
        <v>10.199999999999999</v>
      </c>
      <c r="L36" s="3">
        <v>13.3</v>
      </c>
      <c r="M36" s="3">
        <v>16.3</v>
      </c>
      <c r="N36" s="3">
        <v>26.8</v>
      </c>
      <c r="O36" s="3">
        <v>69.2</v>
      </c>
      <c r="P36" s="3">
        <v>121.8</v>
      </c>
      <c r="X36">
        <v>36</v>
      </c>
    </row>
    <row r="37" spans="1:24" x14ac:dyDescent="0.25">
      <c r="B37" t="s">
        <v>4</v>
      </c>
      <c r="C37" s="3">
        <v>5</v>
      </c>
      <c r="D37" s="6" t="s">
        <v>48</v>
      </c>
      <c r="E37" s="3">
        <v>6.8</v>
      </c>
      <c r="F37" s="3">
        <v>6.7</v>
      </c>
      <c r="G37" s="3">
        <v>5.9</v>
      </c>
      <c r="H37" s="3">
        <v>6.2</v>
      </c>
      <c r="I37" s="3">
        <v>6.9</v>
      </c>
      <c r="J37" s="3">
        <v>7.8</v>
      </c>
      <c r="K37" s="3">
        <v>9</v>
      </c>
      <c r="L37" s="3">
        <v>11.3</v>
      </c>
      <c r="M37" s="3">
        <v>15.4</v>
      </c>
      <c r="N37" s="3">
        <v>25.7</v>
      </c>
      <c r="O37" s="3">
        <v>52.2</v>
      </c>
      <c r="P37" s="3">
        <v>76.5</v>
      </c>
      <c r="X37">
        <v>37</v>
      </c>
    </row>
    <row r="38" spans="1:24" x14ac:dyDescent="0.25">
      <c r="A38" s="4">
        <v>40</v>
      </c>
      <c r="B38" t="s">
        <v>10</v>
      </c>
      <c r="C38" s="3">
        <v>6</v>
      </c>
      <c r="D38" s="6" t="s">
        <v>49</v>
      </c>
      <c r="F38" s="3">
        <v>6</v>
      </c>
      <c r="G38" s="3">
        <v>5.8</v>
      </c>
      <c r="H38" s="3">
        <v>7.2</v>
      </c>
      <c r="I38" s="3">
        <v>7.7</v>
      </c>
      <c r="J38" s="3">
        <v>9.6999999999999993</v>
      </c>
      <c r="K38" s="3">
        <v>10.8</v>
      </c>
      <c r="L38" s="3">
        <v>13.1</v>
      </c>
      <c r="M38" s="3">
        <v>18</v>
      </c>
      <c r="N38" s="3">
        <v>33.700000000000003</v>
      </c>
      <c r="O38" s="3">
        <v>83.7</v>
      </c>
      <c r="P38" s="3">
        <v>133.80000000000001</v>
      </c>
      <c r="X38">
        <v>38</v>
      </c>
    </row>
    <row r="39" spans="1:24" x14ac:dyDescent="0.25">
      <c r="B39" t="s">
        <v>12</v>
      </c>
      <c r="C39" s="3">
        <v>6</v>
      </c>
      <c r="D39" s="6" t="s">
        <v>50</v>
      </c>
      <c r="F39" s="3">
        <v>6</v>
      </c>
      <c r="G39" s="3">
        <v>5.7</v>
      </c>
      <c r="H39" s="3">
        <v>6.9</v>
      </c>
      <c r="I39" s="3">
        <v>7.1</v>
      </c>
      <c r="J39" s="3">
        <v>8.5</v>
      </c>
      <c r="K39" s="3">
        <v>9.1</v>
      </c>
      <c r="L39" s="3">
        <v>10.4</v>
      </c>
      <c r="M39" s="3">
        <v>13.8</v>
      </c>
      <c r="N39" s="3">
        <v>26</v>
      </c>
      <c r="O39" s="3">
        <v>70</v>
      </c>
      <c r="P39" s="3">
        <v>118.6</v>
      </c>
      <c r="X39">
        <v>39</v>
      </c>
    </row>
    <row r="40" spans="1:24" x14ac:dyDescent="0.25">
      <c r="B40" t="s">
        <v>14</v>
      </c>
      <c r="C40" s="3">
        <v>6</v>
      </c>
      <c r="D40" s="6" t="s">
        <v>51</v>
      </c>
      <c r="F40" s="3">
        <v>7.4</v>
      </c>
      <c r="G40" s="3">
        <v>7.1</v>
      </c>
      <c r="H40" s="3">
        <v>7.6</v>
      </c>
      <c r="I40" s="3">
        <v>8.6999999999999993</v>
      </c>
      <c r="J40" s="3">
        <v>11.5</v>
      </c>
      <c r="K40" s="3">
        <v>13.4</v>
      </c>
      <c r="L40" s="3">
        <v>16.8</v>
      </c>
      <c r="M40" s="3">
        <v>23.2</v>
      </c>
      <c r="N40" s="3">
        <v>40.5</v>
      </c>
      <c r="O40" s="3">
        <v>86.7</v>
      </c>
      <c r="P40" s="3">
        <v>130</v>
      </c>
      <c r="X40">
        <v>40</v>
      </c>
    </row>
    <row r="41" spans="1:24" x14ac:dyDescent="0.25">
      <c r="B41" t="s">
        <v>16</v>
      </c>
      <c r="C41" s="3">
        <v>6</v>
      </c>
      <c r="D41" s="6" t="s">
        <v>52</v>
      </c>
      <c r="F41" s="3">
        <v>6.4</v>
      </c>
      <c r="G41" s="3">
        <v>6</v>
      </c>
      <c r="H41" s="3">
        <v>8.5</v>
      </c>
      <c r="I41" s="3">
        <v>8.1999999999999993</v>
      </c>
      <c r="J41" s="3">
        <v>10.3</v>
      </c>
      <c r="K41" s="3">
        <v>11.1</v>
      </c>
      <c r="L41" s="3">
        <v>12.9</v>
      </c>
      <c r="M41" s="3">
        <v>19.899999999999999</v>
      </c>
      <c r="N41" s="3">
        <v>34</v>
      </c>
      <c r="O41" s="3">
        <v>87.4</v>
      </c>
      <c r="P41" s="3">
        <v>152.80000000000001</v>
      </c>
      <c r="X41">
        <v>41</v>
      </c>
    </row>
    <row r="42" spans="1:24" x14ac:dyDescent="0.25">
      <c r="B42" t="s">
        <v>4</v>
      </c>
      <c r="C42" s="3">
        <v>6</v>
      </c>
      <c r="D42" s="6" t="s">
        <v>53</v>
      </c>
      <c r="F42" s="3">
        <v>7.2</v>
      </c>
      <c r="G42" s="3">
        <v>6.8</v>
      </c>
      <c r="H42" s="3">
        <v>7.2</v>
      </c>
      <c r="I42" s="3">
        <v>8.1999999999999993</v>
      </c>
      <c r="J42" s="3">
        <v>9.4</v>
      </c>
      <c r="K42" s="3">
        <v>13.6</v>
      </c>
      <c r="L42" s="3">
        <v>16.100000000000001</v>
      </c>
      <c r="M42" s="3">
        <v>20.7</v>
      </c>
      <c r="N42" s="3">
        <v>32.700000000000003</v>
      </c>
      <c r="O42" s="3">
        <v>65.3</v>
      </c>
      <c r="P42" s="3">
        <v>94.8</v>
      </c>
      <c r="X42">
        <v>42</v>
      </c>
    </row>
    <row r="43" spans="1:24" x14ac:dyDescent="0.25">
      <c r="A43" s="4">
        <v>50</v>
      </c>
      <c r="B43" t="s">
        <v>10</v>
      </c>
      <c r="C43" s="3">
        <v>8</v>
      </c>
      <c r="D43" s="6" t="s">
        <v>54</v>
      </c>
      <c r="E43" s="3">
        <v>6.1</v>
      </c>
      <c r="F43" s="3">
        <v>5.8</v>
      </c>
      <c r="G43" s="3">
        <v>5.6</v>
      </c>
      <c r="H43" s="3">
        <v>6.1</v>
      </c>
      <c r="I43" s="3">
        <v>7.2</v>
      </c>
      <c r="J43" s="3">
        <v>8.6</v>
      </c>
      <c r="K43" s="3">
        <v>10.6</v>
      </c>
      <c r="L43" s="3">
        <v>14.3</v>
      </c>
      <c r="M43" s="3">
        <v>21.5</v>
      </c>
      <c r="N43" s="3">
        <v>42.2</v>
      </c>
      <c r="O43" s="3">
        <v>106</v>
      </c>
      <c r="P43" s="3">
        <v>172.5</v>
      </c>
      <c r="X43">
        <v>43</v>
      </c>
    </row>
    <row r="44" spans="1:24" x14ac:dyDescent="0.25">
      <c r="B44" t="s">
        <v>12</v>
      </c>
      <c r="C44" s="3">
        <v>8</v>
      </c>
      <c r="D44" s="6" t="s">
        <v>55</v>
      </c>
      <c r="E44" s="3">
        <v>11</v>
      </c>
      <c r="F44" s="3">
        <v>8.5</v>
      </c>
      <c r="G44" s="3">
        <v>9.3000000000000007</v>
      </c>
      <c r="H44" s="3">
        <v>10.5</v>
      </c>
      <c r="I44" s="3">
        <v>9.5</v>
      </c>
      <c r="J44" s="3">
        <v>11</v>
      </c>
      <c r="K44" s="3">
        <v>11.7</v>
      </c>
      <c r="L44" s="3">
        <v>13.3</v>
      </c>
      <c r="M44" s="3">
        <v>17.399999999999999</v>
      </c>
      <c r="N44" s="3">
        <v>32.700000000000003</v>
      </c>
      <c r="O44" s="3">
        <v>88.3</v>
      </c>
      <c r="P44" s="3">
        <v>149.6</v>
      </c>
      <c r="X44">
        <v>44</v>
      </c>
    </row>
    <row r="45" spans="1:24" x14ac:dyDescent="0.25">
      <c r="B45" t="s">
        <v>14</v>
      </c>
      <c r="C45" s="3">
        <v>8</v>
      </c>
      <c r="D45" s="6" t="s">
        <v>56</v>
      </c>
      <c r="F45" s="3">
        <v>7.5</v>
      </c>
      <c r="G45" s="3">
        <v>7.7</v>
      </c>
      <c r="H45" s="3">
        <v>8.6</v>
      </c>
      <c r="I45" s="3">
        <v>11.3</v>
      </c>
      <c r="J45" s="3">
        <v>13</v>
      </c>
      <c r="K45" s="3">
        <v>15.6</v>
      </c>
      <c r="L45" s="3">
        <v>19.899999999999999</v>
      </c>
      <c r="M45" s="3">
        <v>28.4</v>
      </c>
      <c r="N45" s="3">
        <v>50.5</v>
      </c>
      <c r="O45" s="3">
        <v>109</v>
      </c>
      <c r="P45" s="3">
        <v>165</v>
      </c>
      <c r="X45">
        <v>45</v>
      </c>
    </row>
    <row r="46" spans="1:24" x14ac:dyDescent="0.25">
      <c r="B46" t="s">
        <v>16</v>
      </c>
      <c r="C46" s="3">
        <v>8</v>
      </c>
      <c r="D46" s="6" t="s">
        <v>57</v>
      </c>
      <c r="E46" s="3">
        <v>5.2</v>
      </c>
      <c r="F46" s="3">
        <v>7.6</v>
      </c>
      <c r="G46" s="3">
        <v>7.2</v>
      </c>
      <c r="H46" s="3">
        <v>7.4</v>
      </c>
      <c r="I46" s="3">
        <v>7.5</v>
      </c>
      <c r="J46" s="3">
        <v>8.4</v>
      </c>
      <c r="K46" s="3">
        <v>10</v>
      </c>
      <c r="L46" s="3">
        <v>12.9</v>
      </c>
      <c r="M46" s="3">
        <v>19.3</v>
      </c>
      <c r="N46" s="3">
        <v>39.799999999999997</v>
      </c>
      <c r="O46" s="3">
        <v>110.4</v>
      </c>
      <c r="P46" s="3">
        <v>192.8</v>
      </c>
      <c r="X46">
        <v>46</v>
      </c>
    </row>
    <row r="47" spans="1:24" x14ac:dyDescent="0.25">
      <c r="B47" t="s">
        <v>4</v>
      </c>
      <c r="C47" s="3">
        <v>8</v>
      </c>
      <c r="D47" s="6" t="s">
        <v>58</v>
      </c>
      <c r="F47" s="3">
        <v>7.1</v>
      </c>
      <c r="G47" s="3">
        <v>7.3</v>
      </c>
      <c r="H47" s="3">
        <v>8.1</v>
      </c>
      <c r="I47" s="3">
        <v>11.7</v>
      </c>
      <c r="J47" s="3">
        <v>13.1</v>
      </c>
      <c r="K47" s="3">
        <v>15</v>
      </c>
      <c r="L47" s="3">
        <v>18.100000000000001</v>
      </c>
      <c r="M47" s="3">
        <v>24.3</v>
      </c>
      <c r="N47" s="3">
        <v>40.4</v>
      </c>
      <c r="O47" s="3">
        <v>81.8</v>
      </c>
      <c r="P47" s="3">
        <v>121.4</v>
      </c>
      <c r="X47">
        <v>47</v>
      </c>
    </row>
    <row r="48" spans="1:24" x14ac:dyDescent="0.25">
      <c r="A48" s="4">
        <v>60</v>
      </c>
      <c r="B48" t="s">
        <v>10</v>
      </c>
      <c r="C48" s="3">
        <v>10</v>
      </c>
      <c r="D48" s="6" t="s">
        <v>59</v>
      </c>
      <c r="F48" s="3">
        <v>15.5</v>
      </c>
      <c r="G48" s="3">
        <v>10.7</v>
      </c>
      <c r="H48" s="3">
        <v>11.1</v>
      </c>
      <c r="I48" s="3">
        <v>10.9</v>
      </c>
      <c r="J48" s="3">
        <v>12.1</v>
      </c>
      <c r="K48" s="3">
        <v>13.9</v>
      </c>
      <c r="L48" s="3">
        <v>17.7</v>
      </c>
      <c r="M48" s="3">
        <v>25.9</v>
      </c>
      <c r="N48" s="3">
        <v>50.6</v>
      </c>
      <c r="O48" s="3">
        <v>127.4</v>
      </c>
      <c r="P48" s="3">
        <v>207.8</v>
      </c>
      <c r="X48">
        <v>48</v>
      </c>
    </row>
    <row r="49" spans="1:24" x14ac:dyDescent="0.25">
      <c r="B49" t="s">
        <v>12</v>
      </c>
      <c r="C49" s="3">
        <v>10</v>
      </c>
      <c r="D49" s="6" t="s">
        <v>60</v>
      </c>
      <c r="F49" s="3">
        <v>13.4</v>
      </c>
      <c r="G49" s="3">
        <v>11.5</v>
      </c>
      <c r="H49" s="3">
        <v>11.6</v>
      </c>
      <c r="I49" s="3">
        <v>11.1</v>
      </c>
      <c r="J49" s="3">
        <v>11.6</v>
      </c>
      <c r="K49" s="3">
        <v>12.5</v>
      </c>
      <c r="L49" s="3">
        <v>14.2</v>
      </c>
      <c r="M49" s="3">
        <v>19.5</v>
      </c>
      <c r="N49" s="3">
        <v>38.5</v>
      </c>
      <c r="O49" s="3">
        <v>104.7</v>
      </c>
      <c r="P49" s="3">
        <v>180.4</v>
      </c>
      <c r="X49">
        <v>49</v>
      </c>
    </row>
    <row r="50" spans="1:24" x14ac:dyDescent="0.25">
      <c r="B50" t="s">
        <v>14</v>
      </c>
      <c r="C50" s="3">
        <v>10</v>
      </c>
      <c r="D50" s="6" t="s">
        <v>61</v>
      </c>
      <c r="F50" s="3">
        <v>8.9</v>
      </c>
      <c r="G50" s="3">
        <v>9</v>
      </c>
      <c r="H50" s="3">
        <v>10</v>
      </c>
      <c r="I50" s="3">
        <v>12.1</v>
      </c>
      <c r="J50" s="3">
        <v>14.6</v>
      </c>
      <c r="K50" s="3">
        <v>18</v>
      </c>
      <c r="L50" s="3">
        <v>23.7</v>
      </c>
      <c r="M50" s="3">
        <v>34.4</v>
      </c>
      <c r="N50" s="3">
        <v>61.6</v>
      </c>
      <c r="O50" s="3">
        <v>135</v>
      </c>
      <c r="P50" s="3">
        <v>200.7</v>
      </c>
      <c r="X50">
        <v>50</v>
      </c>
    </row>
    <row r="51" spans="1:24" x14ac:dyDescent="0.25">
      <c r="B51" t="s">
        <v>16</v>
      </c>
      <c r="C51" s="3">
        <v>10</v>
      </c>
      <c r="D51" s="6" t="s">
        <v>62</v>
      </c>
      <c r="G51" s="3">
        <v>5</v>
      </c>
      <c r="H51" s="3">
        <v>5.7</v>
      </c>
      <c r="I51" s="3">
        <v>7.6</v>
      </c>
      <c r="J51" s="3">
        <v>9</v>
      </c>
      <c r="K51" s="3">
        <v>11</v>
      </c>
      <c r="L51" s="3">
        <v>14.9</v>
      </c>
      <c r="M51" s="3">
        <v>22.9</v>
      </c>
      <c r="N51" s="3">
        <v>47.5</v>
      </c>
      <c r="O51" s="3">
        <v>131.9</v>
      </c>
      <c r="P51" s="3">
        <v>235.2</v>
      </c>
      <c r="X51">
        <v>51</v>
      </c>
    </row>
    <row r="52" spans="1:24" x14ac:dyDescent="0.25">
      <c r="B52" t="s">
        <v>4</v>
      </c>
      <c r="C52" s="3">
        <v>10</v>
      </c>
      <c r="D52" s="6" t="s">
        <v>63</v>
      </c>
      <c r="G52" s="3">
        <v>8.5</v>
      </c>
      <c r="H52" s="3">
        <v>9.5</v>
      </c>
      <c r="I52" s="3">
        <v>11.5</v>
      </c>
      <c r="J52" s="3">
        <v>13.6</v>
      </c>
      <c r="K52" s="3">
        <v>16.5</v>
      </c>
      <c r="L52" s="3">
        <v>21.1</v>
      </c>
      <c r="M52" s="3">
        <v>29.3</v>
      </c>
      <c r="N52" s="3">
        <v>49.5</v>
      </c>
      <c r="O52" s="3">
        <v>101</v>
      </c>
      <c r="P52" s="3">
        <v>150.6</v>
      </c>
      <c r="X52">
        <v>52</v>
      </c>
    </row>
    <row r="53" spans="1:24" x14ac:dyDescent="0.25">
      <c r="A53" s="4">
        <v>80</v>
      </c>
      <c r="B53" t="s">
        <v>10</v>
      </c>
      <c r="C53" s="3">
        <v>12</v>
      </c>
      <c r="D53" s="6" t="s">
        <v>64</v>
      </c>
      <c r="G53" s="3">
        <v>7.5</v>
      </c>
      <c r="H53" s="3">
        <v>8.4</v>
      </c>
      <c r="I53" s="3">
        <v>10.4</v>
      </c>
      <c r="J53" s="3">
        <v>12.7</v>
      </c>
      <c r="K53" s="3">
        <v>16</v>
      </c>
      <c r="L53" s="3">
        <v>21.6</v>
      </c>
      <c r="M53" s="3">
        <v>32.700000000000003</v>
      </c>
      <c r="N53" s="3">
        <v>64.2</v>
      </c>
      <c r="O53" s="3">
        <v>161.6</v>
      </c>
      <c r="P53" s="3">
        <v>265.10000000000002</v>
      </c>
      <c r="X53">
        <v>53</v>
      </c>
    </row>
    <row r="54" spans="1:24" x14ac:dyDescent="0.25">
      <c r="B54" t="s">
        <v>12</v>
      </c>
      <c r="C54" s="3">
        <v>12</v>
      </c>
      <c r="D54" s="6" t="s">
        <v>65</v>
      </c>
      <c r="G54" s="3">
        <v>13</v>
      </c>
      <c r="H54" s="3">
        <v>13.3</v>
      </c>
      <c r="I54" s="3">
        <v>14</v>
      </c>
      <c r="J54" s="3">
        <v>14.8</v>
      </c>
      <c r="K54" s="3">
        <v>16</v>
      </c>
      <c r="L54" s="3">
        <v>18.3</v>
      </c>
      <c r="M54" s="3">
        <v>25</v>
      </c>
      <c r="N54" s="3">
        <v>48.7</v>
      </c>
      <c r="O54" s="3">
        <v>132.9</v>
      </c>
      <c r="P54" s="3">
        <v>228.7</v>
      </c>
      <c r="X54">
        <v>54</v>
      </c>
    </row>
    <row r="55" spans="1:24" x14ac:dyDescent="0.25">
      <c r="B55" t="s">
        <v>14</v>
      </c>
      <c r="C55" s="3">
        <v>12</v>
      </c>
      <c r="D55" s="6" t="s">
        <v>66</v>
      </c>
      <c r="G55" s="3">
        <v>11.5</v>
      </c>
      <c r="H55" s="3">
        <v>12.9</v>
      </c>
      <c r="I55" s="3">
        <v>15.6</v>
      </c>
      <c r="J55" s="3">
        <v>18.7</v>
      </c>
      <c r="K55" s="3">
        <v>23.1</v>
      </c>
      <c r="L55" s="3">
        <v>30.4</v>
      </c>
      <c r="M55" s="3">
        <v>43.7</v>
      </c>
      <c r="N55" s="3">
        <v>77.400000000000006</v>
      </c>
      <c r="O55" s="3">
        <v>168.1</v>
      </c>
      <c r="P55" s="3">
        <v>247.1</v>
      </c>
      <c r="X55">
        <v>55</v>
      </c>
    </row>
    <row r="56" spans="1:24" x14ac:dyDescent="0.25">
      <c r="B56" t="s">
        <v>16</v>
      </c>
      <c r="C56" s="3">
        <v>12</v>
      </c>
      <c r="D56" s="6" t="s">
        <v>67</v>
      </c>
      <c r="G56" s="3">
        <v>7</v>
      </c>
      <c r="H56" s="3">
        <v>7.7</v>
      </c>
      <c r="I56" s="3">
        <v>16</v>
      </c>
      <c r="J56" s="3">
        <v>17.3</v>
      </c>
      <c r="K56" s="3">
        <v>19.3</v>
      </c>
      <c r="L56" s="3">
        <v>23.1</v>
      </c>
      <c r="M56" s="3">
        <v>31.3</v>
      </c>
      <c r="N56" s="3">
        <v>60.9</v>
      </c>
      <c r="O56" s="3">
        <v>165.7</v>
      </c>
      <c r="P56" s="3">
        <v>291.89999999999998</v>
      </c>
      <c r="X56">
        <v>56</v>
      </c>
    </row>
    <row r="57" spans="1:24" x14ac:dyDescent="0.25">
      <c r="B57" t="s">
        <v>4</v>
      </c>
      <c r="C57" s="3">
        <v>12</v>
      </c>
      <c r="D57" s="6" t="s">
        <v>68</v>
      </c>
      <c r="G57" s="3">
        <v>11.3</v>
      </c>
      <c r="H57" s="3">
        <v>12.5</v>
      </c>
      <c r="I57" s="3">
        <v>14.8</v>
      </c>
      <c r="J57" s="3">
        <v>17.5</v>
      </c>
      <c r="K57" s="3">
        <v>21</v>
      </c>
      <c r="L57" s="3">
        <v>26.8</v>
      </c>
      <c r="M57" s="3">
        <v>37</v>
      </c>
      <c r="N57" s="3">
        <v>62</v>
      </c>
      <c r="O57" s="3">
        <v>125.2</v>
      </c>
      <c r="P57" s="3">
        <v>182</v>
      </c>
      <c r="X57">
        <v>57</v>
      </c>
    </row>
    <row r="58" spans="1:24" x14ac:dyDescent="0.25">
      <c r="X58">
        <v>58</v>
      </c>
    </row>
  </sheetData>
  <sheetProtection algorithmName="SHA-512" hashValue="t0SGe5t6b5JKeVqYkivxD+0LAQpMjBDZEVcEU97S+SHvvr1YdbZdyA59a+/Kt2pVhm1hqMZQU0E8NGkTj8BbcA==" saltValue="9m0l1aQongBSvikGe0fmPg==" spinCount="100000" sheet="1" objects="1" scenarios="1" autoFilter="0"/>
  <autoFilter ref="A1:P57" xr:uid="{6DB2C9E7-D525-4F8F-8823-2CD705DEAEFA}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46FC7-CED4-4275-A43F-FFA97792B0FC}">
  <dimension ref="A1:A5"/>
  <sheetViews>
    <sheetView workbookViewId="0">
      <selection activeCell="E30" sqref="E30"/>
    </sheetView>
  </sheetViews>
  <sheetFormatPr defaultRowHeight="15" x14ac:dyDescent="0.25"/>
  <sheetData>
    <row r="1" spans="1:1" x14ac:dyDescent="0.25">
      <c r="A1" t="s">
        <v>10</v>
      </c>
    </row>
    <row r="2" spans="1:1" x14ac:dyDescent="0.25">
      <c r="A2" t="s">
        <v>14</v>
      </c>
    </row>
    <row r="3" spans="1:1" x14ac:dyDescent="0.25">
      <c r="A3" t="s">
        <v>4</v>
      </c>
    </row>
    <row r="4" spans="1:1" x14ac:dyDescent="0.25">
      <c r="A4" t="s">
        <v>16</v>
      </c>
    </row>
    <row r="5" spans="1:1" x14ac:dyDescent="0.25">
      <c r="A5" t="s">
        <v>12</v>
      </c>
    </row>
  </sheetData>
  <sheetProtection algorithmName="SHA-512" hashValue="V/iygOJVlcDcOb2pW04aZBJaj1OaeYaKuP3oFhCYTWuV42oTLhHBb0MqFHALO9sfcXPcO32j0J4RKWnAeoYSqw==" saltValue="bmOk+oR+4RWUmwbEXjdspg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3F873-11A2-4CBB-9C0B-B7994838C8DD}">
  <dimension ref="A1:A11"/>
  <sheetViews>
    <sheetView workbookViewId="0">
      <selection activeCell="D15" sqref="D15"/>
    </sheetView>
  </sheetViews>
  <sheetFormatPr defaultRowHeight="15" x14ac:dyDescent="0.25"/>
  <cols>
    <col min="1" max="1" width="8.7109375" customWidth="1"/>
  </cols>
  <sheetData>
    <row r="1" spans="1:1" x14ac:dyDescent="0.25">
      <c r="A1">
        <v>1</v>
      </c>
    </row>
    <row r="2" spans="1:1" x14ac:dyDescent="0.25">
      <c r="A2">
        <v>1.5</v>
      </c>
    </row>
    <row r="3" spans="1:1" x14ac:dyDescent="0.25">
      <c r="A3">
        <v>2</v>
      </c>
    </row>
    <row r="4" spans="1:1" x14ac:dyDescent="0.25">
      <c r="A4">
        <v>2.5</v>
      </c>
    </row>
    <row r="5" spans="1:1" x14ac:dyDescent="0.25">
      <c r="A5">
        <v>3</v>
      </c>
    </row>
    <row r="6" spans="1:1" x14ac:dyDescent="0.25">
      <c r="A6">
        <v>4</v>
      </c>
    </row>
    <row r="7" spans="1:1" x14ac:dyDescent="0.25">
      <c r="A7">
        <v>5</v>
      </c>
    </row>
    <row r="8" spans="1:1" x14ac:dyDescent="0.25">
      <c r="A8">
        <v>6</v>
      </c>
    </row>
    <row r="9" spans="1:1" x14ac:dyDescent="0.25">
      <c r="A9">
        <v>8</v>
      </c>
    </row>
    <row r="10" spans="1:1" x14ac:dyDescent="0.25">
      <c r="A10">
        <v>10</v>
      </c>
    </row>
    <row r="11" spans="1:1" x14ac:dyDescent="0.25">
      <c r="A11">
        <v>12</v>
      </c>
    </row>
  </sheetData>
  <sheetProtection algorithmName="SHA-512" hashValue="8HDk0cLUh4NR6JAXnODLTf4ajS6M96pk1EdMx/xGIs6h3Zx9RjPrlwAINh9kySVnxCOyoxHPDZM0xe6XOA2UIw==" saltValue="fOwmRjUyOtf5SMwIuxy/O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7</vt:i4>
      </vt:variant>
    </vt:vector>
  </HeadingPairs>
  <TitlesOfParts>
    <vt:vector size="11" baseType="lpstr">
      <vt:lpstr>Keuzeveld</vt:lpstr>
      <vt:lpstr>Radius</vt:lpstr>
      <vt:lpstr>Materiaal</vt:lpstr>
      <vt:lpstr>Dikte</vt:lpstr>
      <vt:lpstr>Aluminium_130</vt:lpstr>
      <vt:lpstr>CelE4</vt:lpstr>
      <vt:lpstr>CelE5</vt:lpstr>
      <vt:lpstr>CelE6</vt:lpstr>
      <vt:lpstr>CelG31</vt:lpstr>
      <vt:lpstr>CelH31</vt:lpstr>
      <vt:lpstr>S_355_130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Helena Olde</dc:creator>
  <cp:keywords/>
  <dc:description/>
  <cp:lastModifiedBy>Minke Heidema</cp:lastModifiedBy>
  <cp:revision/>
  <dcterms:created xsi:type="dcterms:W3CDTF">2019-09-24T09:13:57Z</dcterms:created>
  <dcterms:modified xsi:type="dcterms:W3CDTF">2020-10-13T09:17:04Z</dcterms:modified>
  <cp:category/>
  <cp:contentStatus/>
</cp:coreProperties>
</file>